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00" yWindow="36" windowWidth="18036" windowHeight="906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H16" i="1" l="1"/>
  <c r="H19" i="1" l="1"/>
  <c r="G19" i="1"/>
  <c r="K19" i="1"/>
  <c r="M19" i="1"/>
  <c r="N19" i="1"/>
  <c r="O19" i="1"/>
  <c r="I10" i="1"/>
  <c r="I11" i="1"/>
  <c r="I12" i="1"/>
  <c r="I13" i="1"/>
  <c r="I17" i="1"/>
  <c r="I18" i="1"/>
  <c r="I20" i="1"/>
  <c r="B18" i="1"/>
  <c r="G16" i="1"/>
  <c r="F16" i="1"/>
  <c r="I15" i="1"/>
  <c r="B15" i="1"/>
  <c r="I14" i="1"/>
  <c r="B14" i="1"/>
  <c r="B13" i="1"/>
  <c r="B12" i="1"/>
  <c r="I9" i="1"/>
  <c r="B9" i="1"/>
  <c r="B17" i="1" l="1"/>
  <c r="B11" i="1"/>
  <c r="B10" i="1"/>
  <c r="K16" i="1"/>
  <c r="K22" i="1" s="1"/>
  <c r="L16" i="1"/>
  <c r="M16" i="1"/>
  <c r="M22" i="1" s="1"/>
  <c r="N16" i="1"/>
  <c r="N22" i="1" s="1"/>
  <c r="O16" i="1"/>
  <c r="O22" i="1" s="1"/>
  <c r="J16" i="1"/>
  <c r="L19" i="1"/>
  <c r="J19" i="1"/>
  <c r="D16" i="1"/>
  <c r="E16" i="1"/>
  <c r="G22" i="1"/>
  <c r="H22" i="1"/>
  <c r="C16" i="1"/>
  <c r="B20" i="1"/>
  <c r="F19" i="1"/>
  <c r="L22" i="1" l="1"/>
  <c r="F22" i="1"/>
  <c r="E19" i="1"/>
  <c r="E22" i="1" s="1"/>
  <c r="C19" i="1"/>
  <c r="B21" i="1"/>
  <c r="B16" i="1"/>
  <c r="D19" i="1"/>
  <c r="D22" i="1" s="1"/>
  <c r="I16" i="1"/>
  <c r="J22" i="1"/>
  <c r="I21" i="1"/>
  <c r="I19" i="1"/>
  <c r="I22" i="1" l="1"/>
  <c r="C22" i="1"/>
  <c r="B19" i="1"/>
  <c r="B22" i="1" s="1"/>
</calcChain>
</file>

<file path=xl/sharedStrings.xml><?xml version="1.0" encoding="utf-8"?>
<sst xmlns="http://schemas.openxmlformats.org/spreadsheetml/2006/main" count="34" uniqueCount="28">
  <si>
    <t>ВН I</t>
  </si>
  <si>
    <t>ВН</t>
  </si>
  <si>
    <t>СН I</t>
  </si>
  <si>
    <t>СН II</t>
  </si>
  <si>
    <t>НН</t>
  </si>
  <si>
    <t>ИТОГО:</t>
  </si>
  <si>
    <t>Наименование ТСО</t>
  </si>
  <si>
    <t>ООО "МЕЧЕЛ-ЭНЕРГО" не имеет среди категорий потребителей НАСЕЛЕНИЯ, весь полезный отпуск осуществляется для категории потребителей "ПРОЧИЕ"</t>
  </si>
  <si>
    <t>ГН</t>
  </si>
  <si>
    <t>В указанный объем полезного отпуска не включен объем полезного отпуска, переданный по сетям ФСК :</t>
  </si>
  <si>
    <t>ОАО "МРСК Урала"-"Челябэнерго"</t>
  </si>
  <si>
    <t>ЧМК</t>
  </si>
  <si>
    <t>УК</t>
  </si>
  <si>
    <t>ЗАО "Электросеть"</t>
  </si>
  <si>
    <t>Удмуртия</t>
  </si>
  <si>
    <t>Кемерово</t>
  </si>
  <si>
    <t>ПАО "МРСК Центра и Привольжья"-"Удмуртэнерго"</t>
  </si>
  <si>
    <t>ПАО "МРСК Волги"-"Оренбургэнерго"</t>
  </si>
  <si>
    <t>ООО "Кузбаская энергосетевая компания"</t>
  </si>
  <si>
    <t>ПАО "МРСК Сибири"-"Кузбасэнерго-РЭС"</t>
  </si>
  <si>
    <t>ОАО "ИЭСК"</t>
  </si>
  <si>
    <t>ООО "Башкирские распределительные сети"</t>
  </si>
  <si>
    <t>АО "ДРСК"</t>
  </si>
  <si>
    <t>Всего (МВтч)</t>
  </si>
  <si>
    <t>Всего (МВт)</t>
  </si>
  <si>
    <t>в том числе (МВтч)</t>
  </si>
  <si>
    <t>в том числе (МВт)</t>
  </si>
  <si>
    <t>Полезный отпуск электроэнергии и мощности по тарифным группам в разрезе территориальных сетевых организаций за период   август  2016г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</si>
</sst>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р_._-;\-* #,##0.00_р_._-;_-* &quot;-&quot;??_р_._-;_-@_-"/>
    <numFmt numFmtId="164" formatCode="#,##0.000"/>
  </numFmts>
  <fonts count="1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i/>
      <sz val="12"/>
      <color rgb="FFFF0000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1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right" vertical="top"/>
    </xf>
    <xf numFmtId="43" fontId="9" fillId="0" borderId="1" xfId="1" applyFont="1" applyBorder="1" applyAlignment="1">
      <alignment vertical="center"/>
    </xf>
    <xf numFmtId="0" fontId="6" fillId="2" borderId="1" xfId="0" applyFont="1" applyFill="1" applyBorder="1" applyAlignment="1">
      <alignment horizontal="left" vertical="center" wrapText="1"/>
    </xf>
    <xf numFmtId="43" fontId="9" fillId="2" borderId="1" xfId="1" applyFont="1" applyFill="1" applyBorder="1" applyAlignment="1">
      <alignment vertical="center"/>
    </xf>
    <xf numFmtId="0" fontId="2" fillId="2" borderId="0" xfId="0" applyFont="1" applyFill="1"/>
    <xf numFmtId="0" fontId="0" fillId="2" borderId="0" xfId="0" applyFill="1"/>
    <xf numFmtId="0" fontId="6" fillId="2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right" vertical="top"/>
    </xf>
    <xf numFmtId="0" fontId="2" fillId="0" borderId="1" xfId="0" applyFont="1" applyBorder="1"/>
    <xf numFmtId="0" fontId="11" fillId="0" borderId="0" xfId="0" applyFont="1"/>
    <xf numFmtId="164" fontId="9" fillId="0" borderId="1" xfId="1" applyNumberFormat="1" applyFont="1" applyBorder="1" applyAlignment="1">
      <alignment vertical="center"/>
    </xf>
    <xf numFmtId="164" fontId="6" fillId="0" borderId="1" xfId="1" applyNumberFormat="1" applyFont="1" applyBorder="1" applyAlignment="1">
      <alignment vertical="center"/>
    </xf>
    <xf numFmtId="164" fontId="9" fillId="0" borderId="1" xfId="1" applyNumberFormat="1" applyFont="1" applyBorder="1" applyAlignment="1">
      <alignment horizontal="center" vertical="center"/>
    </xf>
    <xf numFmtId="164" fontId="8" fillId="0" borderId="1" xfId="1" applyNumberFormat="1" applyFont="1" applyBorder="1" applyAlignment="1">
      <alignment vertical="center"/>
    </xf>
    <xf numFmtId="164" fontId="9" fillId="2" borderId="1" xfId="1" applyNumberFormat="1" applyFont="1" applyFill="1" applyBorder="1" applyAlignment="1">
      <alignment vertical="center"/>
    </xf>
    <xf numFmtId="164" fontId="10" fillId="2" borderId="0" xfId="0" applyNumberFormat="1" applyFont="1" applyFill="1"/>
    <xf numFmtId="164" fontId="9" fillId="2" borderId="1" xfId="1" applyNumberFormat="1" applyFont="1" applyFill="1" applyBorder="1" applyAlignment="1">
      <alignment horizontal="center" vertical="center"/>
    </xf>
    <xf numFmtId="164" fontId="8" fillId="2" borderId="1" xfId="1" applyNumberFormat="1" applyFont="1" applyFill="1" applyBorder="1" applyAlignment="1">
      <alignment vertical="center"/>
    </xf>
    <xf numFmtId="164" fontId="6" fillId="2" borderId="1" xfId="1" applyNumberFormat="1" applyFont="1" applyFill="1" applyBorder="1" applyAlignment="1">
      <alignment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0" xfId="0" applyFont="1" applyAlignment="1">
      <alignment horizontal="left" wrapText="1"/>
    </xf>
    <xf numFmtId="0" fontId="7" fillId="0" borderId="0" xfId="0" applyFont="1" applyAlignment="1">
      <alignment wrapText="1"/>
    </xf>
    <xf numFmtId="0" fontId="6" fillId="0" borderId="7" xfId="0" applyFont="1" applyBorder="1" applyAlignment="1">
      <alignment horizontal="left" vertical="center" wrapText="1"/>
    </xf>
    <xf numFmtId="0" fontId="7" fillId="0" borderId="7" xfId="0" applyFont="1" applyBorder="1" applyAlignment="1">
      <alignment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2"/>
  <sheetViews>
    <sheetView tabSelected="1" zoomScale="80" zoomScaleNormal="80" workbookViewId="0">
      <selection activeCell="B29" sqref="B29"/>
    </sheetView>
  </sheetViews>
  <sheetFormatPr defaultRowHeight="14.4" outlineLevelRow="1" x14ac:dyDescent="0.3"/>
  <cols>
    <col min="1" max="1" width="46" customWidth="1"/>
    <col min="2" max="2" width="16.33203125" customWidth="1"/>
    <col min="3" max="3" width="15.88671875" customWidth="1"/>
    <col min="4" max="4" width="14.33203125" customWidth="1"/>
    <col min="5" max="5" width="15.5546875" customWidth="1"/>
    <col min="6" max="15" width="14.33203125" customWidth="1"/>
  </cols>
  <sheetData>
    <row r="1" spans="1:26" ht="15.6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3" spans="1:26" ht="1.95" customHeight="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s="3" customFormat="1" ht="37.950000000000003" customHeight="1" x14ac:dyDescent="0.3">
      <c r="A4" s="32" t="s">
        <v>27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9.4" customHeight="1" x14ac:dyDescent="0.3">
      <c r="A5" s="37" t="s">
        <v>7</v>
      </c>
      <c r="B5" s="37"/>
      <c r="C5" s="37"/>
      <c r="D5" s="37"/>
      <c r="E5" s="37"/>
      <c r="F5" s="37"/>
      <c r="G5" s="37"/>
      <c r="H5" s="37"/>
      <c r="I5" s="37"/>
      <c r="J5" s="38"/>
      <c r="K5" s="38"/>
      <c r="L5" s="38"/>
      <c r="M5" s="38"/>
      <c r="N5" s="38"/>
      <c r="O5" s="38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s="5" customFormat="1" ht="29.4" customHeight="1" x14ac:dyDescent="0.3">
      <c r="A6" s="39" t="s">
        <v>9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15.75" customHeight="1" x14ac:dyDescent="0.3">
      <c r="A7" s="35" t="s">
        <v>6</v>
      </c>
      <c r="B7" s="33" t="s">
        <v>23</v>
      </c>
      <c r="C7" s="29" t="s">
        <v>25</v>
      </c>
      <c r="D7" s="30"/>
      <c r="E7" s="30"/>
      <c r="F7" s="30"/>
      <c r="G7" s="30"/>
      <c r="H7" s="31"/>
      <c r="I7" s="33" t="s">
        <v>24</v>
      </c>
      <c r="J7" s="29" t="s">
        <v>26</v>
      </c>
      <c r="K7" s="30"/>
      <c r="L7" s="30"/>
      <c r="M7" s="30"/>
      <c r="N7" s="30"/>
      <c r="O7" s="3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6" x14ac:dyDescent="0.3">
      <c r="A8" s="36"/>
      <c r="B8" s="34"/>
      <c r="C8" s="9" t="s">
        <v>0</v>
      </c>
      <c r="D8" s="9" t="s">
        <v>8</v>
      </c>
      <c r="E8" s="9" t="s">
        <v>1</v>
      </c>
      <c r="F8" s="9" t="s">
        <v>2</v>
      </c>
      <c r="G8" s="9" t="s">
        <v>3</v>
      </c>
      <c r="H8" s="9" t="s">
        <v>4</v>
      </c>
      <c r="I8" s="34"/>
      <c r="J8" s="9" t="s">
        <v>0</v>
      </c>
      <c r="K8" s="9" t="s">
        <v>8</v>
      </c>
      <c r="L8" s="9" t="s">
        <v>1</v>
      </c>
      <c r="M8" s="9" t="s">
        <v>2</v>
      </c>
      <c r="N8" s="9" t="s">
        <v>3</v>
      </c>
      <c r="O8" s="9" t="s">
        <v>4</v>
      </c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31.2" x14ac:dyDescent="0.3">
      <c r="A9" s="6" t="s">
        <v>16</v>
      </c>
      <c r="B9" s="11">
        <f>SUM(C9:H9)</f>
        <v>7630.6729999999998</v>
      </c>
      <c r="C9" s="20"/>
      <c r="D9" s="20">
        <v>7244.73</v>
      </c>
      <c r="E9" s="20">
        <v>328.40600000000001</v>
      </c>
      <c r="F9" s="20"/>
      <c r="G9" s="20">
        <v>57.536999999999999</v>
      </c>
      <c r="H9" s="20"/>
      <c r="I9" s="20">
        <f>SUM(J9:O9)</f>
        <v>12.298999999999999</v>
      </c>
      <c r="J9" s="20"/>
      <c r="K9" s="20">
        <v>12.298999999999999</v>
      </c>
      <c r="L9" s="20"/>
      <c r="M9" s="21"/>
      <c r="N9" s="21"/>
      <c r="O9" s="2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6" x14ac:dyDescent="0.3">
      <c r="A10" s="6" t="s">
        <v>17</v>
      </c>
      <c r="B10" s="11">
        <f t="shared" ref="B10:B19" si="0">SUM(C10:H10)</f>
        <v>477.70499999999998</v>
      </c>
      <c r="C10" s="20"/>
      <c r="D10" s="20"/>
      <c r="E10" s="22">
        <v>215.286</v>
      </c>
      <c r="F10" s="20">
        <v>262.41899999999998</v>
      </c>
      <c r="G10" s="23"/>
      <c r="H10" s="23"/>
      <c r="I10" s="20">
        <f t="shared" ref="I10:I16" si="1">SUM(J10:O10)</f>
        <v>0</v>
      </c>
      <c r="J10" s="23"/>
      <c r="K10" s="23"/>
      <c r="L10" s="23"/>
      <c r="M10" s="21"/>
      <c r="N10" s="21"/>
      <c r="O10" s="2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s="15" customFormat="1" ht="15.6" x14ac:dyDescent="0.3">
      <c r="A11" s="12" t="s">
        <v>18</v>
      </c>
      <c r="B11" s="13">
        <f t="shared" si="0"/>
        <v>13.323</v>
      </c>
      <c r="C11" s="24"/>
      <c r="D11" s="24"/>
      <c r="E11" s="24"/>
      <c r="F11" s="25"/>
      <c r="G11" s="24">
        <v>13.318</v>
      </c>
      <c r="H11" s="26">
        <v>5.0000000000000001E-3</v>
      </c>
      <c r="I11" s="24">
        <f t="shared" si="1"/>
        <v>0</v>
      </c>
      <c r="J11" s="27"/>
      <c r="K11" s="27"/>
      <c r="L11" s="27"/>
      <c r="M11" s="28"/>
      <c r="N11" s="28"/>
      <c r="O11" s="28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</row>
    <row r="12" spans="1:26" s="15" customFormat="1" ht="15.6" x14ac:dyDescent="0.3">
      <c r="A12" s="16" t="s">
        <v>19</v>
      </c>
      <c r="B12" s="13">
        <f t="shared" si="0"/>
        <v>2541.7080000000001</v>
      </c>
      <c r="C12" s="24"/>
      <c r="D12" s="24"/>
      <c r="E12" s="24">
        <v>2541.7080000000001</v>
      </c>
      <c r="F12" s="24"/>
      <c r="G12" s="24"/>
      <c r="H12" s="24"/>
      <c r="I12" s="24">
        <f t="shared" si="1"/>
        <v>0</v>
      </c>
      <c r="J12" s="27"/>
      <c r="K12" s="27"/>
      <c r="L12" s="27"/>
      <c r="M12" s="28"/>
      <c r="N12" s="28"/>
      <c r="O12" s="28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</row>
    <row r="13" spans="1:26" ht="15.6" x14ac:dyDescent="0.3">
      <c r="A13" s="7" t="s">
        <v>20</v>
      </c>
      <c r="B13" s="11">
        <f t="shared" si="0"/>
        <v>70599.368000000002</v>
      </c>
      <c r="C13" s="20"/>
      <c r="D13" s="20"/>
      <c r="E13" s="20">
        <v>70599.368000000002</v>
      </c>
      <c r="F13" s="20"/>
      <c r="G13" s="20"/>
      <c r="H13" s="20"/>
      <c r="I13" s="20">
        <f t="shared" si="1"/>
        <v>98.471999999999994</v>
      </c>
      <c r="J13" s="20"/>
      <c r="K13" s="20"/>
      <c r="L13" s="20">
        <v>98.471999999999994</v>
      </c>
      <c r="M13" s="21"/>
      <c r="N13" s="21"/>
      <c r="O13" s="2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.6" x14ac:dyDescent="0.3">
      <c r="A14" s="7" t="s">
        <v>21</v>
      </c>
      <c r="B14" s="11">
        <f t="shared" si="0"/>
        <v>22967.132000000001</v>
      </c>
      <c r="C14" s="20"/>
      <c r="D14" s="20"/>
      <c r="E14" s="20">
        <v>22967.132000000001</v>
      </c>
      <c r="F14" s="20"/>
      <c r="G14" s="20"/>
      <c r="H14" s="20"/>
      <c r="I14" s="20">
        <f t="shared" si="1"/>
        <v>35.954000000000001</v>
      </c>
      <c r="J14" s="20"/>
      <c r="K14" s="20"/>
      <c r="L14" s="20">
        <v>35.954000000000001</v>
      </c>
      <c r="M14" s="21"/>
      <c r="N14" s="21"/>
      <c r="O14" s="2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.6" x14ac:dyDescent="0.3">
      <c r="A15" s="7" t="s">
        <v>22</v>
      </c>
      <c r="B15" s="11">
        <f t="shared" si="0"/>
        <v>23753.718000000001</v>
      </c>
      <c r="C15" s="20"/>
      <c r="D15" s="20"/>
      <c r="E15" s="20">
        <v>23753.718000000001</v>
      </c>
      <c r="F15" s="20"/>
      <c r="G15" s="20"/>
      <c r="H15" s="20"/>
      <c r="I15" s="20">
        <f t="shared" si="1"/>
        <v>34.427</v>
      </c>
      <c r="J15" s="20"/>
      <c r="K15" s="20"/>
      <c r="L15" s="20">
        <v>34.427</v>
      </c>
      <c r="M15" s="21"/>
      <c r="N15" s="21"/>
      <c r="O15" s="2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30" customHeight="1" x14ac:dyDescent="0.3">
      <c r="A16" s="6" t="s">
        <v>13</v>
      </c>
      <c r="B16" s="11">
        <f t="shared" si="0"/>
        <v>71720.803999999989</v>
      </c>
      <c r="C16" s="20">
        <f t="shared" ref="C16:H16" si="2">SUM(C17:C18)</f>
        <v>0</v>
      </c>
      <c r="D16" s="20">
        <f t="shared" si="2"/>
        <v>0</v>
      </c>
      <c r="E16" s="20">
        <f t="shared" si="2"/>
        <v>47304.835999999996</v>
      </c>
      <c r="F16" s="20">
        <f t="shared" si="2"/>
        <v>18572.387999999999</v>
      </c>
      <c r="G16" s="20">
        <f t="shared" si="2"/>
        <v>5700.6620000000003</v>
      </c>
      <c r="H16" s="20">
        <f t="shared" si="2"/>
        <v>142.91800000000001</v>
      </c>
      <c r="I16" s="20">
        <f t="shared" si="1"/>
        <v>0</v>
      </c>
      <c r="J16" s="20">
        <f t="shared" ref="J16:O16" si="3">SUM(J17:J18)</f>
        <v>0</v>
      </c>
      <c r="K16" s="20">
        <f t="shared" si="3"/>
        <v>0</v>
      </c>
      <c r="L16" s="20">
        <f t="shared" si="3"/>
        <v>0</v>
      </c>
      <c r="M16" s="21">
        <f t="shared" si="3"/>
        <v>0</v>
      </c>
      <c r="N16" s="21">
        <f t="shared" si="3"/>
        <v>0</v>
      </c>
      <c r="O16" s="21">
        <f t="shared" si="3"/>
        <v>0</v>
      </c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s="15" customFormat="1" ht="15.6" hidden="1" outlineLevel="1" x14ac:dyDescent="0.3">
      <c r="A17" s="17" t="s">
        <v>15</v>
      </c>
      <c r="B17" s="13">
        <f>SUM(C17:H17)</f>
        <v>43137.053999999996</v>
      </c>
      <c r="C17" s="24"/>
      <c r="D17" s="24"/>
      <c r="E17" s="24">
        <v>20007.353999999999</v>
      </c>
      <c r="F17" s="24">
        <v>18572.387999999999</v>
      </c>
      <c r="G17" s="24">
        <v>4557.3119999999999</v>
      </c>
      <c r="H17" s="27"/>
      <c r="I17" s="24">
        <f>SUM(J17:O17)</f>
        <v>0</v>
      </c>
      <c r="J17" s="27"/>
      <c r="K17" s="27"/>
      <c r="L17" s="27"/>
      <c r="M17" s="28"/>
      <c r="N17" s="28"/>
      <c r="O17" s="28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</row>
    <row r="18" spans="1:26" ht="15.6" hidden="1" outlineLevel="1" x14ac:dyDescent="0.3">
      <c r="A18" s="10" t="s">
        <v>14</v>
      </c>
      <c r="B18" s="11">
        <f>SUM(C18:H18)</f>
        <v>28583.75</v>
      </c>
      <c r="C18" s="20"/>
      <c r="D18" s="20"/>
      <c r="E18" s="20">
        <v>27297.482</v>
      </c>
      <c r="F18" s="20"/>
      <c r="G18" s="20">
        <v>1143.3499999999999</v>
      </c>
      <c r="H18" s="20">
        <v>142.91800000000001</v>
      </c>
      <c r="I18" s="20">
        <f>SUM(J18:O18)</f>
        <v>0</v>
      </c>
      <c r="J18" s="23"/>
      <c r="K18" s="23"/>
      <c r="L18" s="23"/>
      <c r="M18" s="21"/>
      <c r="N18" s="21"/>
      <c r="O18" s="2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30" customHeight="1" collapsed="1" x14ac:dyDescent="0.3">
      <c r="A19" s="8" t="s">
        <v>10</v>
      </c>
      <c r="B19" s="11">
        <f t="shared" si="0"/>
        <v>95217.994999999995</v>
      </c>
      <c r="C19" s="20">
        <f t="shared" ref="C19:H19" si="4">SUM(C20:C21)</f>
        <v>84799.236999999994</v>
      </c>
      <c r="D19" s="20">
        <f t="shared" si="4"/>
        <v>1866.2429999999999</v>
      </c>
      <c r="E19" s="20">
        <f t="shared" si="4"/>
        <v>6069.9889999999996</v>
      </c>
      <c r="F19" s="20">
        <f t="shared" si="4"/>
        <v>2482.5259999999998</v>
      </c>
      <c r="G19" s="20">
        <f t="shared" si="4"/>
        <v>0</v>
      </c>
      <c r="H19" s="20">
        <f t="shared" si="4"/>
        <v>0</v>
      </c>
      <c r="I19" s="20">
        <f>SUM(J19:O19)</f>
        <v>146.536</v>
      </c>
      <c r="J19" s="20">
        <f t="shared" ref="J19:O19" si="5">SUM(J20:J21)</f>
        <v>142.75399999999999</v>
      </c>
      <c r="K19" s="20">
        <f t="shared" si="5"/>
        <v>2.6509999999999998</v>
      </c>
      <c r="L19" s="20">
        <f t="shared" si="5"/>
        <v>0</v>
      </c>
      <c r="M19" s="21">
        <f t="shared" si="5"/>
        <v>1.131</v>
      </c>
      <c r="N19" s="21">
        <f t="shared" si="5"/>
        <v>0</v>
      </c>
      <c r="O19" s="21">
        <f t="shared" si="5"/>
        <v>0</v>
      </c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20.399999999999999" hidden="1" customHeight="1" outlineLevel="1" collapsed="1" x14ac:dyDescent="0.3">
      <c r="A20" s="10" t="s">
        <v>12</v>
      </c>
      <c r="B20" s="11">
        <f>SUM(C20:H20)</f>
        <v>6069.9889999999996</v>
      </c>
      <c r="C20" s="20"/>
      <c r="D20" s="20"/>
      <c r="E20" s="20">
        <v>6069.9889999999996</v>
      </c>
      <c r="F20" s="23"/>
      <c r="G20" s="23"/>
      <c r="H20" s="23"/>
      <c r="I20" s="20">
        <f>SUM(J20:O20)</f>
        <v>0</v>
      </c>
      <c r="J20" s="20"/>
      <c r="K20" s="20"/>
      <c r="L20" s="20"/>
      <c r="M20" s="21"/>
      <c r="N20" s="21"/>
      <c r="O20" s="2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20.399999999999999" hidden="1" customHeight="1" outlineLevel="1" x14ac:dyDescent="0.3">
      <c r="A21" s="10" t="s">
        <v>11</v>
      </c>
      <c r="B21" s="11">
        <f>SUM(C21:H21)</f>
        <v>89148.005999999994</v>
      </c>
      <c r="C21" s="20">
        <v>84799.236999999994</v>
      </c>
      <c r="D21" s="20">
        <v>1866.2429999999999</v>
      </c>
      <c r="E21" s="20">
        <v>0</v>
      </c>
      <c r="F21" s="20">
        <v>2482.5259999999998</v>
      </c>
      <c r="G21" s="23"/>
      <c r="H21" s="23"/>
      <c r="I21" s="20">
        <f>SUM(J21:O21)</f>
        <v>146.536</v>
      </c>
      <c r="J21" s="20">
        <v>142.75399999999999</v>
      </c>
      <c r="K21" s="20">
        <v>2.6509999999999998</v>
      </c>
      <c r="L21" s="20">
        <v>0</v>
      </c>
      <c r="M21" s="21">
        <v>1.131</v>
      </c>
      <c r="N21" s="21"/>
      <c r="O21" s="2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22.95" customHeight="1" collapsed="1" x14ac:dyDescent="0.3">
      <c r="A22" s="18" t="s">
        <v>5</v>
      </c>
      <c r="B22" s="11">
        <f t="shared" ref="B22:O22" si="6">SUM(B9:B19)</f>
        <v>366643.23</v>
      </c>
      <c r="C22" s="20">
        <f t="shared" si="6"/>
        <v>84799.236999999994</v>
      </c>
      <c r="D22" s="20">
        <f t="shared" si="6"/>
        <v>9110.973</v>
      </c>
      <c r="E22" s="20">
        <f t="shared" si="6"/>
        <v>221085.27899999995</v>
      </c>
      <c r="F22" s="20">
        <f t="shared" si="6"/>
        <v>39889.720999999998</v>
      </c>
      <c r="G22" s="20">
        <f t="shared" si="6"/>
        <v>11472.179</v>
      </c>
      <c r="H22" s="20">
        <f t="shared" si="6"/>
        <v>285.84100000000001</v>
      </c>
      <c r="I22" s="20">
        <f t="shared" si="6"/>
        <v>327.68799999999999</v>
      </c>
      <c r="J22" s="20">
        <f t="shared" si="6"/>
        <v>142.75399999999999</v>
      </c>
      <c r="K22" s="20">
        <f t="shared" si="6"/>
        <v>14.95</v>
      </c>
      <c r="L22" s="20">
        <f t="shared" si="6"/>
        <v>168.85299999999998</v>
      </c>
      <c r="M22" s="20">
        <f t="shared" si="6"/>
        <v>1.131</v>
      </c>
      <c r="N22" s="20">
        <f t="shared" si="6"/>
        <v>0</v>
      </c>
      <c r="O22" s="20">
        <f t="shared" si="6"/>
        <v>0</v>
      </c>
      <c r="P22" s="19"/>
      <c r="Q22" s="19"/>
      <c r="R22" s="1"/>
      <c r="S22" s="1"/>
      <c r="T22" s="1"/>
      <c r="U22" s="1"/>
      <c r="V22" s="1"/>
      <c r="W22" s="1"/>
      <c r="X22" s="1"/>
      <c r="Y22" s="1"/>
      <c r="Z22" s="1"/>
    </row>
    <row r="23" spans="1:26" ht="15.6" x14ac:dyDescent="0.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6" x14ac:dyDescent="0.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6" x14ac:dyDescent="0.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6" x14ac:dyDescent="0.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6" x14ac:dyDescent="0.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6" x14ac:dyDescent="0.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6" x14ac:dyDescent="0.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6" x14ac:dyDescent="0.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6" x14ac:dyDescent="0.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6" x14ac:dyDescent="0.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</sheetData>
  <sheetProtection formatCells="0" formatColumns="0" formatRows="0" insertColumns="0" insertRows="0" insertHyperlinks="0" deleteColumns="0" deleteRows="0" sort="0" autoFilter="0" pivotTables="0"/>
  <mergeCells count="8">
    <mergeCell ref="J7:O7"/>
    <mergeCell ref="A4:O4"/>
    <mergeCell ref="B7:B8"/>
    <mergeCell ref="C7:H7"/>
    <mergeCell ref="A7:A8"/>
    <mergeCell ref="I7:I8"/>
    <mergeCell ref="A5:O5"/>
    <mergeCell ref="A6:O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CHMK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Gerl</dc:creator>
  <cp:lastModifiedBy>Руслан</cp:lastModifiedBy>
  <dcterms:created xsi:type="dcterms:W3CDTF">2016-07-25T04:23:17Z</dcterms:created>
  <dcterms:modified xsi:type="dcterms:W3CDTF">2016-09-22T12:24:20Z</dcterms:modified>
</cp:coreProperties>
</file>